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stynabiskup/Library/CloudStorage/GoogleDrive-justyna.biskup@prywatnykucharz.com/Mój dysk/OFERTA SWIATECZNA/W 2025/"/>
    </mc:Choice>
  </mc:AlternateContent>
  <xr:revisionPtr revIDLastSave="0" documentId="13_ncr:1_{B2C9252A-E31D-6948-ADCB-7F199B76464C}" xr6:coauthVersionLast="47" xr6:coauthVersionMax="47" xr10:uidLastSave="{00000000-0000-0000-0000-000000000000}"/>
  <bookViews>
    <workbookView xWindow="0" yWindow="4700" windowWidth="25600" windowHeight="14300" xr2:uid="{63121C9D-A455-436D-BA2C-3BD6B0FC80E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1" l="1"/>
  <c r="C29" i="1"/>
  <c r="C16" i="1"/>
  <c r="C49" i="1"/>
  <c r="C37" i="1"/>
  <c r="C10" i="1"/>
  <c r="C6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<sst xmlns="http://schemas.openxmlformats.org/spreadsheetml/2006/main" count="102" uniqueCount="61">
  <si>
    <t>CENA</t>
  </si>
  <si>
    <t>ILOŚĆ</t>
  </si>
  <si>
    <t>ZUPY</t>
  </si>
  <si>
    <t>DODATKI</t>
  </si>
  <si>
    <t>DESERY</t>
  </si>
  <si>
    <t>Świąteczne menu Prywatny Kucharz By Belvedere</t>
  </si>
  <si>
    <t>FORMULARZ ZAMÓWIENIA</t>
  </si>
  <si>
    <t>Szczegóły zamówienia</t>
  </si>
  <si>
    <t xml:space="preserve">Imię i nazwisko: </t>
  </si>
  <si>
    <t>Adres dostawy:</t>
  </si>
  <si>
    <t>Uwagi do zamówienia:</t>
  </si>
  <si>
    <t>Łączna wartość zamówienia:</t>
  </si>
  <si>
    <t xml:space="preserve">Adres e-mail: </t>
  </si>
  <si>
    <t>V</t>
  </si>
  <si>
    <t>M</t>
  </si>
  <si>
    <t>MIĘSA PIECZONE</t>
  </si>
  <si>
    <t>ZIMNE PRZEKĄSKI</t>
  </si>
  <si>
    <t>Schab ze śliwką | 250 g</t>
  </si>
  <si>
    <t>Boczek z czosnkiem niedźwiedzim | 250 g</t>
  </si>
  <si>
    <t>Karkówka w musztardzie staropolskiej | 250 g</t>
  </si>
  <si>
    <t>Jajka faszerowane z pieczarkami | 4 połówki</t>
  </si>
  <si>
    <t>Jajka z wędzonym łososiem i kawiorem | 4 połówki</t>
  </si>
  <si>
    <t>Jajka faszerowane z szynką | 4 połówki</t>
  </si>
  <si>
    <t>Jajka z majonezem i szczypiorkiem | 4 połówki</t>
  </si>
  <si>
    <t>Gravlax marynowany w burakach z sosem chrzanowym | 150 g</t>
  </si>
  <si>
    <t>Pasztet z dziczyzny z konfiturą owocową | 500 g</t>
  </si>
  <si>
    <t>Wegańska sałatka jarzynowa | 450 g</t>
  </si>
  <si>
    <t>Świąteczna sałatka z pieczarkami, jajkiem, szynką, korniszonami, zółtym serem i kukurydzą | 450 g</t>
  </si>
  <si>
    <t>Vitello tonnato | 230 g</t>
  </si>
  <si>
    <t>W</t>
  </si>
  <si>
    <t>P</t>
  </si>
  <si>
    <t>Sandacz w sosie koperkowym z duszonym porem | 480 g</t>
  </si>
  <si>
    <t>Gnocchi nadziewane kozim serem z masłem szałwiowym, karmelizowaną gruszką i orzechami włoskimi | 550 g</t>
  </si>
  <si>
    <t>Chrzan | 200 g</t>
  </si>
  <si>
    <t>Ćwikła | 200 g</t>
  </si>
  <si>
    <t>Bukiet zielonych warzyw ( brokuł, groszek cukrowy, cukinia, szparagi) | 250 g</t>
  </si>
  <si>
    <t>Babka ziemniaczana z oscypkiem | 200 g</t>
  </si>
  <si>
    <t xml:space="preserve">Dane do faktury (opcjonalnie): </t>
  </si>
  <si>
    <t>M - dania mięsne  | V - dania vegańskie | W - dania wegetariańskie | P - dania pescowegetariańskie</t>
  </si>
  <si>
    <t>Uzupełniony formularz wyślij na adres: kontakt@prywatnykucharz.com</t>
  </si>
  <si>
    <t>Zestaw pralin w formie jajek | 6 szt.</t>
  </si>
  <si>
    <t>Wegańska zupa szczawiowa | 520 g</t>
  </si>
  <si>
    <t xml:space="preserve">Boczniaki à la śledzie z cebulką / 240 g </t>
  </si>
  <si>
    <t>MIĘSA / RYBY / WEGETARIAŃSKIE (porcja dla 2-3 osób)</t>
  </si>
  <si>
    <t>Udka z kaczki z sosem koniakowym i pieczonym jabłkiem z żurawiną | 520 g</t>
  </si>
  <si>
    <t>Wolno pieczona jagnięcina z sosem rozmarynowym i pieczonymi pomidorkami | 440 g</t>
  </si>
  <si>
    <t>Selekcja mini dodatków (konfitura z borówki brusznicy, musztarda miodowo-estragonowa, majonez curry) | 240 g (3x80g)</t>
  </si>
  <si>
    <t>Puree z pietruszki z oliwą truflową | 200 g</t>
  </si>
  <si>
    <t>Surówka z białej kapusty z marchewką - z chrzanem i jogurtem light | 300 g</t>
  </si>
  <si>
    <t>Gnocchi buraczane z mascarpone | 250 g</t>
  </si>
  <si>
    <t>Ziemniaki francuskie z koperkiem i masłem | 250 g</t>
  </si>
  <si>
    <t>Niniejszy formularz stanowi narzędzie pomocnicze w sformułowaniu zamówienia potraw z menu świątecznego Prywatny Kucharz by Belvedere. Jego uzupełnienie oraz wysłanie drogą mailową na wskazany adres e-mail nie jest równoważne ze złożeniem zamówienia.
Po otrzymaniu formularza nasz Zespół skontaktuje się z Państwem w celu ustalenia kosztów oraz formy dostawy, formy płatności oraz w celu potwierdzenia przyjęcia zamówienia.
Zamówienia przyjmujemy do dnia: 14.04.2025 r. do godz.: 15:30
Dostawy realizujemy w dniu: 19.04.2025 r.
Koszt dostawy: 25 PLN/ 1 karton
Istnieje możliwość odbioru osobistego na terenie Piaseczna
W przypadku zapytań firmowych lub prywatnych w związku z realizacji przyjęcia rodzinnego istnieje możliwość indywidualnego uzgodnienia terminu dostawy.</t>
  </si>
  <si>
    <t>Wielkanocny żur z białą kiełbasą, wędzonym boczkiem, jajkiem i majerankiem | 720 g</t>
  </si>
  <si>
    <t>Rosół z indyka, kaczki i bażanta z makaronem i marchewką | 700 g</t>
  </si>
  <si>
    <t>Łosoś z grillowanymi karczochami i sosem maślano-winnym | 400 g</t>
  </si>
  <si>
    <t>Keks | 350 g</t>
  </si>
  <si>
    <t>Zebra | 400 g</t>
  </si>
  <si>
    <t>Baba drożdżowa | 300 g</t>
  </si>
  <si>
    <t>Babka Piaskowa | 350 g</t>
  </si>
  <si>
    <t>Mazurek Staropolski | 650 g</t>
  </si>
  <si>
    <t>Koszt dostawy (wypełnia Biuro Obsługi Klienta)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</si>
</sst>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9"/>
      <color theme="0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7C25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164" fontId="2" fillId="2" borderId="0" xfId="0" applyNumberFormat="1" applyFont="1" applyFill="1"/>
    <xf numFmtId="164" fontId="5" fillId="3" borderId="1" xfId="0" applyNumberFormat="1" applyFont="1" applyFill="1" applyBorder="1"/>
    <xf numFmtId="0" fontId="1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5" fillId="3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0" fontId="6" fillId="2" borderId="0" xfId="0" applyFont="1" applyFill="1"/>
    <xf numFmtId="0" fontId="7" fillId="2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4" borderId="0" xfId="0" applyFont="1" applyFill="1" applyAlignment="1">
      <alignment horizontal="center" vertical="top"/>
    </xf>
    <xf numFmtId="0" fontId="8" fillId="2" borderId="0" xfId="1" applyFill="1"/>
    <xf numFmtId="0" fontId="9" fillId="2" borderId="0" xfId="0" applyFont="1" applyFill="1"/>
    <xf numFmtId="0" fontId="2" fillId="2" borderId="2" xfId="0" applyFont="1" applyFill="1" applyBorder="1"/>
    <xf numFmtId="164" fontId="2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164" fontId="4" fillId="3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47C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ntakt@prywatnykucharz.com?subject=Zam&#243;wienie%20menu%20&#347;wi&#261;tecz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75BFC-0936-4C64-9428-F5EA2FAA5380}">
  <dimension ref="A1:E81"/>
  <sheetViews>
    <sheetView tabSelected="1" view="pageLayout" topLeftCell="A48" zoomScaleNormal="100" workbookViewId="0">
      <selection activeCell="D14" sqref="D14"/>
    </sheetView>
  </sheetViews>
  <sheetFormatPr baseColWidth="10" defaultColWidth="8.83203125" defaultRowHeight="15" x14ac:dyDescent="0.2"/>
  <cols>
    <col min="1" max="1" width="4.1640625" style="19" customWidth="1"/>
    <col min="2" max="2" width="61.1640625" customWidth="1"/>
    <col min="3" max="3" width="8.5" style="1" customWidth="1"/>
    <col min="4" max="4" width="7" style="2" customWidth="1"/>
  </cols>
  <sheetData>
    <row r="1" spans="1:4" ht="80.25" customHeight="1" x14ac:dyDescent="0.2">
      <c r="A1" s="18"/>
      <c r="B1" s="5" t="s">
        <v>6</v>
      </c>
      <c r="C1" s="24" t="e" vm="1">
        <v>#VALUE!</v>
      </c>
      <c r="D1" s="24"/>
    </row>
    <row r="2" spans="1:4" ht="16" x14ac:dyDescent="0.2">
      <c r="A2" s="18"/>
      <c r="B2" s="22" t="s">
        <v>5</v>
      </c>
      <c r="C2" s="3"/>
      <c r="D2" s="7"/>
    </row>
    <row r="3" spans="1:4" ht="7" customHeight="1" x14ac:dyDescent="0.2">
      <c r="A3" s="18"/>
      <c r="B3" s="6"/>
      <c r="C3" s="3"/>
      <c r="D3" s="7"/>
    </row>
    <row r="4" spans="1:4" x14ac:dyDescent="0.2">
      <c r="A4" s="18"/>
      <c r="B4" s="17" t="s">
        <v>38</v>
      </c>
      <c r="C4" s="3"/>
      <c r="D4" s="7"/>
    </row>
    <row r="5" spans="1:4" ht="8.5" customHeight="1" x14ac:dyDescent="0.2">
      <c r="A5" s="18"/>
      <c r="B5" s="17"/>
      <c r="C5" s="3"/>
      <c r="D5" s="7"/>
    </row>
    <row r="6" spans="1:4" x14ac:dyDescent="0.2">
      <c r="A6" s="18"/>
      <c r="B6" s="8" t="s">
        <v>2</v>
      </c>
      <c r="C6" s="9" t="s">
        <v>0</v>
      </c>
      <c r="D6" s="10" t="s">
        <v>1</v>
      </c>
    </row>
    <row r="7" spans="1:4" ht="29" x14ac:dyDescent="0.2">
      <c r="A7" s="20" t="s">
        <v>14</v>
      </c>
      <c r="B7" s="16" t="s">
        <v>52</v>
      </c>
      <c r="C7" s="12">
        <v>55</v>
      </c>
      <c r="D7" s="13">
        <v>0</v>
      </c>
    </row>
    <row r="8" spans="1:4" x14ac:dyDescent="0.2">
      <c r="A8" s="20" t="s">
        <v>13</v>
      </c>
      <c r="B8" s="11" t="s">
        <v>41</v>
      </c>
      <c r="C8" s="12">
        <v>45</v>
      </c>
      <c r="D8" s="13">
        <v>0</v>
      </c>
    </row>
    <row r="9" spans="1:4" x14ac:dyDescent="0.2">
      <c r="A9" s="20" t="s">
        <v>14</v>
      </c>
      <c r="B9" s="11" t="s">
        <v>53</v>
      </c>
      <c r="C9" s="12">
        <v>50</v>
      </c>
      <c r="D9" s="13">
        <v>0</v>
      </c>
    </row>
    <row r="10" spans="1:4" ht="24.75" customHeight="1" x14ac:dyDescent="0.2">
      <c r="A10" s="18"/>
      <c r="B10" s="14"/>
      <c r="C10" s="4">
        <f>(D7*C7)+(D8*C8)+(D9*C9)</f>
        <v>0</v>
      </c>
      <c r="D10" s="7"/>
    </row>
    <row r="11" spans="1:4" x14ac:dyDescent="0.2">
      <c r="A11" s="18"/>
      <c r="B11" s="6"/>
      <c r="C11" s="3"/>
      <c r="D11" s="7"/>
    </row>
    <row r="12" spans="1:4" x14ac:dyDescent="0.2">
      <c r="A12" s="18"/>
      <c r="B12" s="8" t="s">
        <v>15</v>
      </c>
      <c r="C12" s="9" t="s">
        <v>0</v>
      </c>
      <c r="D12" s="10" t="s">
        <v>1</v>
      </c>
    </row>
    <row r="13" spans="1:4" x14ac:dyDescent="0.2">
      <c r="A13" s="20" t="s">
        <v>14</v>
      </c>
      <c r="B13" s="11" t="s">
        <v>17</v>
      </c>
      <c r="C13" s="12">
        <v>45</v>
      </c>
      <c r="D13" s="13">
        <v>0</v>
      </c>
    </row>
    <row r="14" spans="1:4" x14ac:dyDescent="0.2">
      <c r="A14" s="20" t="s">
        <v>14</v>
      </c>
      <c r="B14" s="11" t="s">
        <v>18</v>
      </c>
      <c r="C14" s="12">
        <v>50</v>
      </c>
      <c r="D14" s="13">
        <v>0</v>
      </c>
    </row>
    <row r="15" spans="1:4" x14ac:dyDescent="0.2">
      <c r="A15" s="20" t="s">
        <v>14</v>
      </c>
      <c r="B15" s="11" t="s">
        <v>19</v>
      </c>
      <c r="C15" s="12">
        <v>45</v>
      </c>
      <c r="D15" s="13">
        <v>0</v>
      </c>
    </row>
    <row r="16" spans="1:4" ht="24" customHeight="1" x14ac:dyDescent="0.2">
      <c r="A16" s="18"/>
      <c r="B16" s="14"/>
      <c r="C16" s="4">
        <f>(D13*C13)+(D14*C14)+(D15*C15)</f>
        <v>0</v>
      </c>
      <c r="D16" s="7"/>
    </row>
    <row r="17" spans="1:4" x14ac:dyDescent="0.2">
      <c r="A17" s="18"/>
      <c r="B17" s="6"/>
      <c r="C17" s="3"/>
      <c r="D17" s="7"/>
    </row>
    <row r="18" spans="1:4" x14ac:dyDescent="0.2">
      <c r="A18" s="18"/>
      <c r="B18" s="8" t="s">
        <v>16</v>
      </c>
      <c r="C18" s="9" t="s">
        <v>0</v>
      </c>
      <c r="D18" s="10" t="s">
        <v>1</v>
      </c>
    </row>
    <row r="19" spans="1:4" x14ac:dyDescent="0.2">
      <c r="A19" s="20" t="s">
        <v>29</v>
      </c>
      <c r="B19" s="11" t="s">
        <v>20</v>
      </c>
      <c r="C19" s="12">
        <v>20</v>
      </c>
      <c r="D19" s="13">
        <v>0</v>
      </c>
    </row>
    <row r="20" spans="1:4" x14ac:dyDescent="0.2">
      <c r="A20" s="20" t="s">
        <v>30</v>
      </c>
      <c r="B20" s="11" t="s">
        <v>21</v>
      </c>
      <c r="C20" s="12">
        <v>35</v>
      </c>
      <c r="D20" s="13">
        <v>0</v>
      </c>
    </row>
    <row r="21" spans="1:4" x14ac:dyDescent="0.2">
      <c r="A21" s="20" t="s">
        <v>30</v>
      </c>
      <c r="B21" s="11" t="s">
        <v>22</v>
      </c>
      <c r="C21" s="12">
        <v>20</v>
      </c>
      <c r="D21" s="13">
        <v>0</v>
      </c>
    </row>
    <row r="22" spans="1:4" x14ac:dyDescent="0.2">
      <c r="A22" s="20" t="s">
        <v>14</v>
      </c>
      <c r="B22" s="11" t="s">
        <v>23</v>
      </c>
      <c r="C22" s="12">
        <v>20</v>
      </c>
      <c r="D22" s="13">
        <v>0</v>
      </c>
    </row>
    <row r="23" spans="1:4" x14ac:dyDescent="0.2">
      <c r="A23" s="20" t="s">
        <v>29</v>
      </c>
      <c r="B23" s="23" t="s">
        <v>42</v>
      </c>
      <c r="C23" s="1">
        <v>25</v>
      </c>
      <c r="D23" s="2">
        <v>0</v>
      </c>
    </row>
    <row r="24" spans="1:4" x14ac:dyDescent="0.2">
      <c r="A24" s="20" t="s">
        <v>30</v>
      </c>
      <c r="B24" s="11" t="s">
        <v>24</v>
      </c>
      <c r="C24" s="12">
        <v>45</v>
      </c>
      <c r="D24" s="13">
        <v>0</v>
      </c>
    </row>
    <row r="25" spans="1:4" x14ac:dyDescent="0.2">
      <c r="A25" s="20" t="s">
        <v>14</v>
      </c>
      <c r="B25" s="11" t="s">
        <v>25</v>
      </c>
      <c r="C25" s="12">
        <v>80</v>
      </c>
      <c r="D25" s="13">
        <v>0</v>
      </c>
    </row>
    <row r="26" spans="1:4" x14ac:dyDescent="0.2">
      <c r="A26" s="20" t="s">
        <v>13</v>
      </c>
      <c r="B26" s="11" t="s">
        <v>26</v>
      </c>
      <c r="C26" s="12">
        <v>40</v>
      </c>
      <c r="D26" s="13">
        <v>0</v>
      </c>
    </row>
    <row r="27" spans="1:4" ht="29" x14ac:dyDescent="0.2">
      <c r="A27" s="20" t="s">
        <v>14</v>
      </c>
      <c r="B27" s="16" t="s">
        <v>27</v>
      </c>
      <c r="C27" s="12">
        <v>45</v>
      </c>
      <c r="D27" s="13">
        <v>0</v>
      </c>
    </row>
    <row r="28" spans="1:4" x14ac:dyDescent="0.2">
      <c r="A28" s="20" t="s">
        <v>14</v>
      </c>
      <c r="B28" s="11" t="s">
        <v>28</v>
      </c>
      <c r="C28" s="12">
        <v>60</v>
      </c>
      <c r="D28" s="13">
        <v>0</v>
      </c>
    </row>
    <row r="29" spans="1:4" ht="24.75" customHeight="1" x14ac:dyDescent="0.2">
      <c r="A29" s="18"/>
      <c r="B29" s="14"/>
      <c r="C29" s="4">
        <f>(C19*D19)+(C20*D20)+(C21*D21)+(C22*D22)+(C23*D23)+(C24*D24)+(C25*D25)+(C26*D26)+(C27*D27)+(C28*D28)</f>
        <v>0</v>
      </c>
      <c r="D29" s="7"/>
    </row>
    <row r="30" spans="1:4" x14ac:dyDescent="0.2">
      <c r="A30" s="18"/>
      <c r="B30" s="6"/>
      <c r="C30" s="3"/>
      <c r="D30" s="7"/>
    </row>
    <row r="31" spans="1:4" x14ac:dyDescent="0.2">
      <c r="A31" s="18"/>
      <c r="B31" s="8" t="s">
        <v>43</v>
      </c>
      <c r="C31" s="9" t="s">
        <v>0</v>
      </c>
      <c r="D31" s="10" t="s">
        <v>1</v>
      </c>
    </row>
    <row r="32" spans="1:4" x14ac:dyDescent="0.2">
      <c r="A32" s="20" t="s">
        <v>14</v>
      </c>
      <c r="B32" s="16" t="s">
        <v>44</v>
      </c>
      <c r="C32" s="12">
        <v>105</v>
      </c>
      <c r="D32" s="13">
        <v>0</v>
      </c>
    </row>
    <row r="33" spans="1:4" ht="29" x14ac:dyDescent="0.2">
      <c r="A33" s="20" t="s">
        <v>14</v>
      </c>
      <c r="B33" s="16" t="s">
        <v>45</v>
      </c>
      <c r="C33" s="12">
        <v>125</v>
      </c>
      <c r="D33" s="13">
        <v>0</v>
      </c>
    </row>
    <row r="34" spans="1:4" x14ac:dyDescent="0.2">
      <c r="A34" s="20" t="s">
        <v>30</v>
      </c>
      <c r="B34" s="16" t="s">
        <v>31</v>
      </c>
      <c r="C34" s="12">
        <v>120</v>
      </c>
      <c r="D34" s="13">
        <v>0</v>
      </c>
    </row>
    <row r="35" spans="1:4" x14ac:dyDescent="0.2">
      <c r="A35" s="20" t="s">
        <v>30</v>
      </c>
      <c r="B35" s="16" t="s">
        <v>54</v>
      </c>
      <c r="C35" s="12">
        <v>120</v>
      </c>
      <c r="D35" s="13">
        <v>0</v>
      </c>
    </row>
    <row r="36" spans="1:4" ht="29" x14ac:dyDescent="0.2">
      <c r="A36" s="20" t="s">
        <v>29</v>
      </c>
      <c r="B36" s="16" t="s">
        <v>32</v>
      </c>
      <c r="C36" s="12">
        <v>75</v>
      </c>
      <c r="D36" s="13">
        <v>0</v>
      </c>
    </row>
    <row r="37" spans="1:4" ht="23.25" customHeight="1" x14ac:dyDescent="0.2">
      <c r="A37" s="18"/>
      <c r="B37" s="14"/>
      <c r="C37" s="4">
        <f>(D32*C32)+(D33*C33)+(D34*C34)+(D35*C35)+(D36*C36)</f>
        <v>0</v>
      </c>
      <c r="D37" s="7"/>
    </row>
    <row r="38" spans="1:4" x14ac:dyDescent="0.2">
      <c r="A38" s="18"/>
      <c r="B38" s="6"/>
      <c r="C38" s="3"/>
      <c r="D38" s="7"/>
    </row>
    <row r="39" spans="1:4" x14ac:dyDescent="0.2">
      <c r="A39" s="18"/>
      <c r="B39" s="8" t="s">
        <v>3</v>
      </c>
      <c r="C39" s="9" t="s">
        <v>0</v>
      </c>
      <c r="D39" s="10" t="s">
        <v>1</v>
      </c>
    </row>
    <row r="40" spans="1:4" x14ac:dyDescent="0.2">
      <c r="A40" s="20" t="s">
        <v>29</v>
      </c>
      <c r="B40" s="11" t="s">
        <v>33</v>
      </c>
      <c r="C40" s="12">
        <v>22.5</v>
      </c>
      <c r="D40" s="13">
        <v>0</v>
      </c>
    </row>
    <row r="41" spans="1:4" x14ac:dyDescent="0.2">
      <c r="A41" s="20" t="s">
        <v>29</v>
      </c>
      <c r="B41" s="11" t="s">
        <v>34</v>
      </c>
      <c r="C41" s="12">
        <v>22.5</v>
      </c>
      <c r="D41" s="13">
        <v>0</v>
      </c>
    </row>
    <row r="42" spans="1:4" ht="29" x14ac:dyDescent="0.2">
      <c r="A42" s="20" t="s">
        <v>29</v>
      </c>
      <c r="B42" s="16" t="s">
        <v>46</v>
      </c>
      <c r="C42" s="12">
        <v>35</v>
      </c>
      <c r="D42" s="13">
        <v>0</v>
      </c>
    </row>
    <row r="43" spans="1:4" x14ac:dyDescent="0.2">
      <c r="A43" s="20" t="s">
        <v>13</v>
      </c>
      <c r="B43" s="11" t="s">
        <v>47</v>
      </c>
      <c r="C43" s="12">
        <v>15</v>
      </c>
      <c r="D43" s="13">
        <v>0</v>
      </c>
    </row>
    <row r="44" spans="1:4" x14ac:dyDescent="0.2">
      <c r="A44" s="20" t="s">
        <v>13</v>
      </c>
      <c r="B44" s="11" t="s">
        <v>35</v>
      </c>
      <c r="C44" s="12">
        <v>40</v>
      </c>
      <c r="D44" s="13">
        <v>0</v>
      </c>
    </row>
    <row r="45" spans="1:4" x14ac:dyDescent="0.2">
      <c r="A45" s="20" t="s">
        <v>29</v>
      </c>
      <c r="B45" s="11" t="s">
        <v>48</v>
      </c>
      <c r="C45" s="12">
        <v>15</v>
      </c>
      <c r="D45" s="13">
        <v>0</v>
      </c>
    </row>
    <row r="46" spans="1:4" x14ac:dyDescent="0.2">
      <c r="A46" s="20" t="s">
        <v>29</v>
      </c>
      <c r="B46" s="11" t="s">
        <v>49</v>
      </c>
      <c r="C46" s="12">
        <v>30</v>
      </c>
      <c r="D46" s="13">
        <v>0</v>
      </c>
    </row>
    <row r="47" spans="1:4" x14ac:dyDescent="0.2">
      <c r="A47" s="20" t="s">
        <v>29</v>
      </c>
      <c r="B47" s="11" t="s">
        <v>50</v>
      </c>
      <c r="C47" s="12">
        <v>15</v>
      </c>
      <c r="D47" s="13">
        <v>0</v>
      </c>
    </row>
    <row r="48" spans="1:4" x14ac:dyDescent="0.2">
      <c r="A48" s="20" t="s">
        <v>29</v>
      </c>
      <c r="B48" s="11" t="s">
        <v>36</v>
      </c>
      <c r="C48" s="12">
        <v>25</v>
      </c>
      <c r="D48" s="13">
        <v>0</v>
      </c>
    </row>
    <row r="49" spans="1:5" ht="20.25" customHeight="1" x14ac:dyDescent="0.2">
      <c r="A49" s="18"/>
      <c r="B49" s="14"/>
      <c r="C49" s="4">
        <f>(D40*C40)+(D41*C41)+(D42*C42)+(D43*C43)+(D44*C44)+(D45*C45)+(D46*C46)+(C47*D47)+(D48*C48)</f>
        <v>0</v>
      </c>
      <c r="D49" s="7"/>
    </row>
    <row r="50" spans="1:5" x14ac:dyDescent="0.2">
      <c r="A50" s="18"/>
      <c r="B50" s="6"/>
      <c r="C50" s="3"/>
      <c r="D50" s="7"/>
    </row>
    <row r="51" spans="1:5" x14ac:dyDescent="0.2">
      <c r="A51" s="18"/>
      <c r="B51" s="8" t="s">
        <v>4</v>
      </c>
      <c r="C51" s="9" t="s">
        <v>0</v>
      </c>
      <c r="D51" s="10" t="s">
        <v>1</v>
      </c>
    </row>
    <row r="52" spans="1:5" x14ac:dyDescent="0.2">
      <c r="A52" s="20" t="s">
        <v>29</v>
      </c>
      <c r="B52" s="11" t="s">
        <v>55</v>
      </c>
      <c r="C52" s="12">
        <v>65</v>
      </c>
      <c r="D52" s="13">
        <v>0</v>
      </c>
    </row>
    <row r="53" spans="1:5" x14ac:dyDescent="0.2">
      <c r="A53" s="20" t="s">
        <v>29</v>
      </c>
      <c r="B53" s="11" t="s">
        <v>56</v>
      </c>
      <c r="C53" s="12">
        <v>65</v>
      </c>
      <c r="D53" s="13">
        <v>0</v>
      </c>
    </row>
    <row r="54" spans="1:5" x14ac:dyDescent="0.2">
      <c r="A54" s="20" t="s">
        <v>29</v>
      </c>
      <c r="B54" s="11" t="s">
        <v>57</v>
      </c>
      <c r="C54" s="12">
        <v>55</v>
      </c>
      <c r="D54" s="13">
        <v>0</v>
      </c>
    </row>
    <row r="55" spans="1:5" x14ac:dyDescent="0.2">
      <c r="A55" s="20" t="s">
        <v>29</v>
      </c>
      <c r="B55" s="11" t="s">
        <v>58</v>
      </c>
      <c r="C55" s="12">
        <v>55</v>
      </c>
      <c r="D55" s="13">
        <v>0</v>
      </c>
    </row>
    <row r="56" spans="1:5" x14ac:dyDescent="0.2">
      <c r="A56" s="20" t="s">
        <v>29</v>
      </c>
      <c r="B56" s="11" t="s">
        <v>59</v>
      </c>
      <c r="C56" s="12">
        <v>55</v>
      </c>
      <c r="D56" s="13">
        <v>0</v>
      </c>
    </row>
    <row r="57" spans="1:5" x14ac:dyDescent="0.2">
      <c r="A57" s="20"/>
      <c r="B57" s="11" t="s">
        <v>40</v>
      </c>
      <c r="C57" s="12">
        <v>64</v>
      </c>
      <c r="D57" s="13">
        <v>0</v>
      </c>
    </row>
    <row r="58" spans="1:5" ht="22" customHeight="1" x14ac:dyDescent="0.2">
      <c r="A58" s="18"/>
      <c r="B58" s="14"/>
      <c r="C58" s="4">
        <f>(D52*C52)+(D53*C53)+(D54*C54)+(D55*C55)+(D56*C56)+(C57*D57)</f>
        <v>0</v>
      </c>
      <c r="D58" s="7"/>
    </row>
    <row r="59" spans="1:5" ht="27" customHeight="1" x14ac:dyDescent="0.2">
      <c r="A59" s="28"/>
      <c r="B59" s="29"/>
      <c r="C59" s="31"/>
      <c r="D59" s="31"/>
    </row>
    <row r="60" spans="1:5" x14ac:dyDescent="0.2">
      <c r="A60" s="28"/>
      <c r="B60" s="30" t="s">
        <v>60</v>
      </c>
      <c r="C60" s="33"/>
      <c r="D60" s="34"/>
      <c r="E60" s="32"/>
    </row>
    <row r="61" spans="1:5" ht="23.25" customHeight="1" x14ac:dyDescent="0.2">
      <c r="A61" s="18"/>
      <c r="B61" s="15" t="s">
        <v>11</v>
      </c>
      <c r="C61" s="26">
        <f>SUM(C58+C49+C37+C29+C16+C10+C60)</f>
        <v>0</v>
      </c>
      <c r="D61" s="26"/>
    </row>
    <row r="62" spans="1:5" x14ac:dyDescent="0.2">
      <c r="A62" s="18"/>
      <c r="B62" s="6"/>
      <c r="C62" s="3"/>
      <c r="D62" s="7"/>
    </row>
    <row r="63" spans="1:5" x14ac:dyDescent="0.2">
      <c r="A63" s="18"/>
      <c r="B63" s="14" t="s">
        <v>7</v>
      </c>
      <c r="C63" s="3"/>
      <c r="D63" s="7"/>
    </row>
    <row r="64" spans="1:5" ht="27" customHeight="1" x14ac:dyDescent="0.2">
      <c r="A64" s="18"/>
      <c r="B64" s="27" t="s">
        <v>8</v>
      </c>
      <c r="C64" s="27"/>
      <c r="D64" s="27"/>
    </row>
    <row r="65" spans="1:4" x14ac:dyDescent="0.2">
      <c r="A65" s="18"/>
      <c r="B65" s="27" t="s">
        <v>12</v>
      </c>
      <c r="C65" s="27"/>
      <c r="D65" s="27"/>
    </row>
    <row r="66" spans="1:4" ht="22.5" customHeight="1" x14ac:dyDescent="0.2">
      <c r="A66" s="18"/>
      <c r="B66" s="27" t="s">
        <v>37</v>
      </c>
      <c r="C66" s="27"/>
      <c r="D66" s="27"/>
    </row>
    <row r="67" spans="1:4" ht="27" customHeight="1" x14ac:dyDescent="0.2">
      <c r="A67" s="18"/>
      <c r="B67" s="27" t="s">
        <v>9</v>
      </c>
      <c r="C67" s="27"/>
      <c r="D67" s="27"/>
    </row>
    <row r="68" spans="1:4" ht="52.5" customHeight="1" x14ac:dyDescent="0.2">
      <c r="A68" s="18"/>
      <c r="B68" s="27" t="s">
        <v>10</v>
      </c>
      <c r="C68" s="27"/>
      <c r="D68" s="27"/>
    </row>
    <row r="69" spans="1:4" x14ac:dyDescent="0.2">
      <c r="A69" s="18"/>
      <c r="B69" s="6"/>
      <c r="C69" s="3"/>
      <c r="D69" s="7"/>
    </row>
    <row r="70" spans="1:4" ht="15" customHeight="1" x14ac:dyDescent="0.2">
      <c r="A70" s="25" t="s">
        <v>51</v>
      </c>
      <c r="B70" s="25"/>
      <c r="C70" s="25"/>
      <c r="D70" s="25"/>
    </row>
    <row r="71" spans="1:4" x14ac:dyDescent="0.2">
      <c r="A71" s="25"/>
      <c r="B71" s="25"/>
      <c r="C71" s="25"/>
      <c r="D71" s="25"/>
    </row>
    <row r="72" spans="1:4" x14ac:dyDescent="0.2">
      <c r="A72" s="25"/>
      <c r="B72" s="25"/>
      <c r="C72" s="25"/>
      <c r="D72" s="25"/>
    </row>
    <row r="73" spans="1:4" ht="98" customHeight="1" x14ac:dyDescent="0.2">
      <c r="A73" s="25"/>
      <c r="B73" s="25"/>
      <c r="C73" s="25"/>
      <c r="D73" s="25"/>
    </row>
    <row r="74" spans="1:4" x14ac:dyDescent="0.2">
      <c r="A74" s="18"/>
      <c r="B74" s="6"/>
      <c r="C74" s="3"/>
      <c r="D74" s="7"/>
    </row>
    <row r="75" spans="1:4" x14ac:dyDescent="0.2">
      <c r="A75" s="21" t="s">
        <v>39</v>
      </c>
      <c r="B75" s="21"/>
      <c r="C75" s="3"/>
      <c r="D75" s="7"/>
    </row>
    <row r="76" spans="1:4" x14ac:dyDescent="0.2">
      <c r="A76" s="18"/>
      <c r="B76" s="6"/>
      <c r="C76" s="3"/>
      <c r="D76" s="7"/>
    </row>
    <row r="77" spans="1:4" x14ac:dyDescent="0.2">
      <c r="A77" s="18"/>
      <c r="B77" s="6"/>
      <c r="C77" s="3"/>
      <c r="D77" s="7"/>
    </row>
    <row r="78" spans="1:4" x14ac:dyDescent="0.2">
      <c r="A78" s="18"/>
      <c r="B78" s="6"/>
      <c r="C78" s="3"/>
      <c r="D78" s="7"/>
    </row>
    <row r="79" spans="1:4" x14ac:dyDescent="0.2">
      <c r="A79" s="18"/>
      <c r="B79" s="6"/>
      <c r="C79" s="3"/>
      <c r="D79" s="7"/>
    </row>
    <row r="80" spans="1:4" x14ac:dyDescent="0.2">
      <c r="A80" s="18"/>
      <c r="B80" s="6"/>
      <c r="C80" s="3"/>
      <c r="D80" s="7"/>
    </row>
    <row r="81" spans="1:4" x14ac:dyDescent="0.2">
      <c r="A81" s="18"/>
      <c r="B81" s="6"/>
      <c r="C81" s="3"/>
      <c r="D81" s="7"/>
    </row>
  </sheetData>
  <mergeCells count="9">
    <mergeCell ref="C1:D1"/>
    <mergeCell ref="A70:D73"/>
    <mergeCell ref="C61:D61"/>
    <mergeCell ref="B64:D64"/>
    <mergeCell ref="B65:D65"/>
    <mergeCell ref="B66:D66"/>
    <mergeCell ref="B67:D67"/>
    <mergeCell ref="B68:D68"/>
    <mergeCell ref="C60:D60"/>
  </mergeCells>
  <hyperlinks>
    <hyperlink ref="A75" r:id="rId1" xr:uid="{05041C70-5E72-4870-AAD7-A8167BDA141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Belvedere 12-22</dc:creator>
  <cp:lastModifiedBy>Justyna Biskup</cp:lastModifiedBy>
  <cp:lastPrinted>2024-03-06T21:00:08Z</cp:lastPrinted>
  <dcterms:created xsi:type="dcterms:W3CDTF">2023-11-17T12:57:30Z</dcterms:created>
  <dcterms:modified xsi:type="dcterms:W3CDTF">2025-03-31T04:52:32Z</dcterms:modified>
</cp:coreProperties>
</file>