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ynabiskup/Library/CloudStorage/GoogleDrive-justyna.biskup@prywatnykucharz.com/Mój dysk/OFERTA SWIATECZNA/W 2026/"/>
    </mc:Choice>
  </mc:AlternateContent>
  <xr:revisionPtr revIDLastSave="0" documentId="13_ncr:1_{F929F3FE-DF00-204B-8FC0-EB459A1A4D4D}" xr6:coauthVersionLast="47" xr6:coauthVersionMax="47" xr10:uidLastSave="{00000000-0000-0000-0000-000000000000}"/>
  <bookViews>
    <workbookView xWindow="0" yWindow="500" windowWidth="28800" windowHeight="16600" xr2:uid="{63121C9D-A455-436D-BA2C-3BD6B0FC80EF}"/>
  </bookViews>
  <sheets>
    <sheet name="Arkusz1" sheetId="1" r:id="rId1"/>
  </sheets>
  <definedNames>
    <definedName name="_xlnm.Print_Area" localSheetId="0">Arkusz1!$A$1:$D$93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0" i="1"/>
  <c r="C51" i="1"/>
  <c r="C41" i="1"/>
  <c r="C31" i="1"/>
  <c r="C15" i="1"/>
  <c r="C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<sst xmlns="http://schemas.openxmlformats.org/spreadsheetml/2006/main" count="109" uniqueCount="65">
  <si>
    <t>CENA</t>
  </si>
  <si>
    <t>ILOŚĆ</t>
  </si>
  <si>
    <t>ZUPY</t>
  </si>
  <si>
    <t>DODATKI</t>
  </si>
  <si>
    <t>DESERY</t>
  </si>
  <si>
    <t>Świąteczne menu Prywatny Kucharz By Belvedere</t>
  </si>
  <si>
    <t>FORMULARZ ZAMÓWIENIA</t>
  </si>
  <si>
    <t>Szczegóły zamówienia</t>
  </si>
  <si>
    <t xml:space="preserve">Imię i nazwisko: </t>
  </si>
  <si>
    <t>Adres dostawy:</t>
  </si>
  <si>
    <t>Uwagi do zamówienia:</t>
  </si>
  <si>
    <t>Łączna wartość zamówienia:</t>
  </si>
  <si>
    <t xml:space="preserve">Adres e-mail: </t>
  </si>
  <si>
    <t>V</t>
  </si>
  <si>
    <t>M</t>
  </si>
  <si>
    <t>MIĘSA PIECZONE</t>
  </si>
  <si>
    <t>ZIMNE PRZEKĄSKI</t>
  </si>
  <si>
    <t>W</t>
  </si>
  <si>
    <t>P</t>
  </si>
  <si>
    <t xml:space="preserve">Dane do faktury (opcjonalnie): </t>
  </si>
  <si>
    <t>M - dania mięsne  | V - dania vegańskie | W - dania wegetariańskie | P - dania pescowegetariańskie</t>
  </si>
  <si>
    <t>Zestaw pralin w formie jajek | 6 szt.</t>
  </si>
  <si>
    <t>MIĘSA / RYBY / WEGETARIAŃSKIE (porcja dla 2-3 osób)</t>
  </si>
  <si>
    <t>Keks | 350 g</t>
  </si>
  <si>
    <t>Zebra | 400 g</t>
  </si>
  <si>
    <t>Babka Piaskowa | 350 g</t>
  </si>
  <si>
    <t>Koszt dostawy (wypełnia Biuro Obsługi Klienta)</t>
  </si>
  <si>
    <t>Żur Staropolski na zakwasie z białą kiełbasą, wędzonym boczkiem, jajkiem i majerankiem | 720 g</t>
  </si>
  <si>
    <t>Karkówka pieczona z glazurą z musztardy staropolskiej | 250 g</t>
  </si>
  <si>
    <t>Jajka faszerowane musem pieczarkowym | 4 połówki</t>
  </si>
  <si>
    <t>Jajka z wędzonym łososiem i musem chrzanowym | 4 połówki</t>
  </si>
  <si>
    <t>Jajka faszerowane pastą z dojrzewającej szynki  | 4 połówki</t>
  </si>
  <si>
    <t>Jajka z majonezem szczypiorkowym | 4 połówki</t>
  </si>
  <si>
    <t xml:space="preserve">Boczniaki marynowane a la śledzie | 240 g </t>
  </si>
  <si>
    <t>Sałatka świąteczna z pieczarkami, szynką wędzoną oraz dojrzewającym serem cheddar | 450 g</t>
  </si>
  <si>
    <t>Tradycyjna sałatka jarzynowa | 450 g</t>
  </si>
  <si>
    <t>Galantyna drobiowa z jajkiem przepiórcznym  | 300 g</t>
  </si>
  <si>
    <t>Pieczona cielęcina podana z emulsją chrzanową | 230 g</t>
  </si>
  <si>
    <t>Policzki wołowe duszone w winie porto  | 400 g</t>
  </si>
  <si>
    <t>Sandacz w sosie koperkowym beurre blanc| 480 g</t>
  </si>
  <si>
    <t>Filet z indyka sous-vide podany z sosem pieczeniowym z dodatkiem jałowca i karmelizowana gruszką z nutą lawendy | 450 g</t>
  </si>
  <si>
    <t>Chrzan śmietanowy | 200 g</t>
  </si>
  <si>
    <t>Ćwikła z pieczonego buraka | 200 g</t>
  </si>
  <si>
    <t>Maślane puree ziemniaczane | 200 g</t>
  </si>
  <si>
    <t>Kluski śląskie | 250 g</t>
  </si>
  <si>
    <t>Zapiekanka ziemniaczana gratin z oscypkiem | 200 g</t>
  </si>
  <si>
    <t>Kopytka z szałwią | 250 g</t>
  </si>
  <si>
    <t>Pascha | 720 g</t>
  </si>
  <si>
    <t>Mazurek tradycyjny | 590 g</t>
  </si>
  <si>
    <t>Numer kontaktowy:</t>
  </si>
  <si>
    <t>Szczegóły dostawy (miejsce pozostawienia paczki, niezbędne kody dostępu do wejścia):</t>
  </si>
  <si>
    <r>
      <rPr>
        <sz val="11"/>
        <color theme="1"/>
        <rFont val="Calibri (Tekst podstawowy)"/>
        <charset val="238"/>
      </rPr>
      <t>Uzupełniony formularz wyślij na adres: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b/>
        <u/>
        <sz val="11"/>
        <color theme="10"/>
        <rFont val="Calibri"/>
        <family val="2"/>
        <scheme val="minor"/>
      </rPr>
      <t>kontakt@prywatnykucharz.com</t>
    </r>
  </si>
  <si>
    <t>Boczek wolno konfitowany z emulsją z czosnku | 250 g</t>
  </si>
  <si>
    <t>Terrina z kaczki z prażonymi pistacjami i konfiturą z leśnej żurawiny | 400 g</t>
  </si>
  <si>
    <t>Carpaccio z pieczonego buraka z kozim serem i prażonym orzechem 
włoskim | 150 g</t>
  </si>
  <si>
    <t>Biała kiełbasa koniftowana w cebuli z sosem majerankowym | 350 g</t>
  </si>
  <si>
    <t>Rosół Królewski z makaronem i marchewką | 700 g</t>
  </si>
  <si>
    <t>Wolno pieczony schab ze śliwką suszoną podany ze śliwkowym demi-glace | 250 g</t>
  </si>
  <si>
    <t>Gravlax z łososia z buraczkami i koperkiem | 150 g</t>
  </si>
  <si>
    <t>Łosoś pieczony w niskiej temperaturze z grillowanym karczochem z emulsją cytrusową i bzem | 400 g</t>
  </si>
  <si>
    <t xml:space="preserve">Konfitowane udo z kaczki z jus koniakowym i karmelizowanym jabłkiem | 520 g </t>
  </si>
  <si>
    <r>
      <t xml:space="preserve">Niniejszy formularz stanowi narzędzie pomocnicze służące do sformułowania zamówienia potraw z menu świątecznego Prywatnego Kucharza by Belvedere. Jego wypełnienie i przesłanie drogą mailową na wskazany adres e-mail nie jest równoznaczne ze złożeniem zamówienia.
Po otrzymaniu formularza nasz zespół skontaktuje się z Państwem w celu ustalenia kosztów, formy dostawy i płatności oraz potwierdzenia przyjęcia zamówienia.
Zamówienia przyjmujemy do dnia: </t>
    </r>
    <r>
      <rPr>
        <b/>
        <sz val="9"/>
        <color theme="1"/>
        <rFont val="Arial"/>
        <family val="2"/>
      </rPr>
      <t>31.03.2026 r. do godz.: 14:00</t>
    </r>
    <r>
      <rPr>
        <sz val="9"/>
        <color theme="1"/>
        <rFont val="Arial"/>
        <family val="2"/>
        <charset val="238"/>
      </rPr>
      <t xml:space="preserve">
Dostawy realizujemy w dniu: </t>
    </r>
    <r>
      <rPr>
        <b/>
        <sz val="9"/>
        <color theme="1"/>
        <rFont val="Arial"/>
        <family val="2"/>
      </rPr>
      <t xml:space="preserve">4.04.2026 r.
</t>
    </r>
    <r>
      <rPr>
        <sz val="9"/>
        <color theme="1"/>
        <rFont val="Arial"/>
        <family val="2"/>
      </rPr>
      <t>Minimalna wartość zamówienia wynosi</t>
    </r>
    <r>
      <rPr>
        <b/>
        <sz val="9"/>
        <color theme="1"/>
        <rFont val="Arial"/>
        <family val="2"/>
      </rPr>
      <t xml:space="preserve"> 250 zł</t>
    </r>
    <r>
      <rPr>
        <sz val="9"/>
        <color theme="1"/>
        <rFont val="Arial"/>
        <family val="2"/>
        <charset val="238"/>
      </rPr>
      <t xml:space="preserve">
Koszt dostawy: </t>
    </r>
    <r>
      <rPr>
        <b/>
        <sz val="9"/>
        <color theme="1"/>
        <rFont val="Arial"/>
        <family val="2"/>
      </rPr>
      <t>25 PLN / 1 karton</t>
    </r>
    <r>
      <rPr>
        <sz val="9"/>
        <color theme="1"/>
        <rFont val="Arial"/>
        <family val="2"/>
        <charset val="238"/>
      </rPr>
      <t xml:space="preserve">
Istnieje możliwość odbioru osobistego na terenie Piaseczna w dniu 04.04.2026 r. do godziny 12:00
W przypadku podania niepełnych lub błędnych danych niezbędnych do realizacji dostawy (w szczególności kodu pocztowego, kodu do domofonu lub bramy, a także szczegółowych informacji dotyczących miejsca pozostawienia paczki lub paczek) usługodawca nie ponosi odpowiedzialności za niedostarczenie zamówienia.
W takiej sytuacji usługobiorcy nie przysługuje prawo do dochodzenia roszczeń związanych ze zwrotem środków za opłacone zamówienie ani do zgłaszania żądania ponownej dostawy.</t>
    </r>
  </si>
  <si>
    <t>Selekcja zielonych warzyw (brokuł, groszek cukrowy, cukinia, szparagi) | 250 g</t>
  </si>
  <si>
    <t>Pasztet z dziczyzny z konfiturą owocową i świeżym tymiankiem | 500 g</t>
  </si>
  <si>
    <t>Gnocchi z kozim serem podane z sosem San Marzano, pesto bazyliowym i orzeszkami pinii | 550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</si>
</sst>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 (Tekst podstawowy)"/>
      <charset val="238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C2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8" fillId="2" borderId="0" xfId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4" xfId="0" applyBorder="1"/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8" fillId="2" borderId="0" xfId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/>
    </xf>
    <xf numFmtId="164" fontId="4" fillId="3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47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5BFC-0936-4C64-9428-F5EA2FAA5380}">
  <dimension ref="A1:E91"/>
  <sheetViews>
    <sheetView tabSelected="1" view="pageLayout" topLeftCell="A25" zoomScale="110" zoomScaleNormal="100" zoomScalePageLayoutView="110" workbookViewId="0">
      <selection activeCell="C63" sqref="C63:D63"/>
    </sheetView>
  </sheetViews>
  <sheetFormatPr baseColWidth="10" defaultColWidth="8.83203125" defaultRowHeight="15" x14ac:dyDescent="0.2"/>
  <cols>
    <col min="1" max="1" width="4.1640625" style="4" customWidth="1"/>
    <col min="2" max="2" width="61.1640625" style="19" customWidth="1"/>
    <col min="3" max="3" width="9.1640625" style="34" customWidth="1"/>
    <col min="4" max="4" width="6.5" style="35" customWidth="1"/>
    <col min="5" max="5" width="2" customWidth="1"/>
  </cols>
  <sheetData>
    <row r="1" spans="1:4" ht="80.25" customHeight="1" x14ac:dyDescent="0.2">
      <c r="A1" s="3"/>
      <c r="B1" s="1" t="s">
        <v>6</v>
      </c>
      <c r="C1" s="41" t="e" vm="1">
        <v>#VALUE!</v>
      </c>
      <c r="D1" s="41"/>
    </row>
    <row r="2" spans="1:4" ht="16" x14ac:dyDescent="0.2">
      <c r="A2" s="3"/>
      <c r="B2" s="11" t="s">
        <v>5</v>
      </c>
      <c r="C2" s="27"/>
      <c r="D2" s="28"/>
    </row>
    <row r="3" spans="1:4" ht="7" customHeight="1" x14ac:dyDescent="0.2">
      <c r="A3" s="3"/>
      <c r="B3" s="12"/>
      <c r="C3" s="27"/>
      <c r="D3" s="28"/>
    </row>
    <row r="4" spans="1:4" x14ac:dyDescent="0.2">
      <c r="A4" s="3"/>
      <c r="B4" s="13" t="s">
        <v>20</v>
      </c>
      <c r="C4" s="27"/>
      <c r="D4" s="28"/>
    </row>
    <row r="5" spans="1:4" ht="8.5" customHeight="1" x14ac:dyDescent="0.2">
      <c r="A5" s="3"/>
      <c r="B5" s="13"/>
      <c r="C5" s="27"/>
      <c r="D5" s="28"/>
    </row>
    <row r="6" spans="1:4" x14ac:dyDescent="0.2">
      <c r="A6" s="3"/>
      <c r="B6" s="14" t="s">
        <v>2</v>
      </c>
      <c r="C6" s="29" t="s">
        <v>0</v>
      </c>
      <c r="D6" s="30" t="s">
        <v>1</v>
      </c>
    </row>
    <row r="7" spans="1:4" ht="28" x14ac:dyDescent="0.2">
      <c r="A7" s="5" t="s">
        <v>14</v>
      </c>
      <c r="B7" s="15" t="s">
        <v>27</v>
      </c>
      <c r="C7" s="31">
        <v>60</v>
      </c>
      <c r="D7" s="32">
        <v>0</v>
      </c>
    </row>
    <row r="8" spans="1:4" x14ac:dyDescent="0.2">
      <c r="A8" s="5" t="s">
        <v>14</v>
      </c>
      <c r="B8" s="16" t="s">
        <v>56</v>
      </c>
      <c r="C8" s="31">
        <v>45</v>
      </c>
      <c r="D8" s="32">
        <v>0</v>
      </c>
    </row>
    <row r="9" spans="1:4" ht="24.75" customHeight="1" x14ac:dyDescent="0.2">
      <c r="A9" s="3"/>
      <c r="B9" s="17"/>
      <c r="C9" s="33">
        <f>(D7*C7)+(D8*C8)</f>
        <v>0</v>
      </c>
      <c r="D9" s="28"/>
    </row>
    <row r="10" spans="1:4" x14ac:dyDescent="0.2">
      <c r="A10" s="3"/>
      <c r="B10" s="12"/>
      <c r="C10" s="27"/>
      <c r="D10" s="28"/>
    </row>
    <row r="11" spans="1:4" x14ac:dyDescent="0.2">
      <c r="A11" s="3"/>
      <c r="B11" s="14" t="s">
        <v>15</v>
      </c>
      <c r="C11" s="29" t="s">
        <v>0</v>
      </c>
      <c r="D11" s="30" t="s">
        <v>1</v>
      </c>
    </row>
    <row r="12" spans="1:4" x14ac:dyDescent="0.2">
      <c r="A12" s="5" t="s">
        <v>14</v>
      </c>
      <c r="B12" s="16" t="s">
        <v>57</v>
      </c>
      <c r="C12" s="31">
        <v>45</v>
      </c>
      <c r="D12" s="32">
        <v>0</v>
      </c>
    </row>
    <row r="13" spans="1:4" x14ac:dyDescent="0.2">
      <c r="A13" s="5" t="s">
        <v>14</v>
      </c>
      <c r="B13" s="16" t="s">
        <v>52</v>
      </c>
      <c r="C13" s="31">
        <v>50</v>
      </c>
      <c r="D13" s="32">
        <v>0</v>
      </c>
    </row>
    <row r="14" spans="1:4" x14ac:dyDescent="0.2">
      <c r="A14" s="5" t="s">
        <v>14</v>
      </c>
      <c r="B14" s="16" t="s">
        <v>28</v>
      </c>
      <c r="C14" s="31">
        <v>40</v>
      </c>
      <c r="D14" s="32">
        <v>0</v>
      </c>
    </row>
    <row r="15" spans="1:4" ht="24" customHeight="1" x14ac:dyDescent="0.2">
      <c r="A15" s="3"/>
      <c r="B15" s="17"/>
      <c r="C15" s="33">
        <f>(D12*C12)+(D13*C13)+(D14*C14)</f>
        <v>0</v>
      </c>
      <c r="D15" s="28"/>
    </row>
    <row r="16" spans="1:4" x14ac:dyDescent="0.2">
      <c r="A16" s="3"/>
      <c r="B16" s="12"/>
      <c r="C16" s="27"/>
      <c r="D16" s="28"/>
    </row>
    <row r="17" spans="1:4" x14ac:dyDescent="0.2">
      <c r="A17" s="3"/>
      <c r="B17" s="14" t="s">
        <v>16</v>
      </c>
      <c r="C17" s="29" t="s">
        <v>0</v>
      </c>
      <c r="D17" s="30" t="s">
        <v>1</v>
      </c>
    </row>
    <row r="18" spans="1:4" x14ac:dyDescent="0.2">
      <c r="A18" s="5" t="s">
        <v>17</v>
      </c>
      <c r="B18" s="16" t="s">
        <v>29</v>
      </c>
      <c r="C18" s="31">
        <v>20</v>
      </c>
      <c r="D18" s="32">
        <v>0</v>
      </c>
    </row>
    <row r="19" spans="1:4" x14ac:dyDescent="0.2">
      <c r="A19" s="5" t="s">
        <v>18</v>
      </c>
      <c r="B19" s="16" t="s">
        <v>30</v>
      </c>
      <c r="C19" s="31">
        <v>30</v>
      </c>
      <c r="D19" s="32">
        <v>0</v>
      </c>
    </row>
    <row r="20" spans="1:4" x14ac:dyDescent="0.2">
      <c r="A20" s="5" t="s">
        <v>14</v>
      </c>
      <c r="B20" s="16" t="s">
        <v>31</v>
      </c>
      <c r="C20" s="31">
        <v>25</v>
      </c>
      <c r="D20" s="32">
        <v>0</v>
      </c>
    </row>
    <row r="21" spans="1:4" x14ac:dyDescent="0.2">
      <c r="A21" s="5" t="s">
        <v>17</v>
      </c>
      <c r="B21" s="16" t="s">
        <v>32</v>
      </c>
      <c r="C21" s="31">
        <v>20</v>
      </c>
      <c r="D21" s="32">
        <v>0</v>
      </c>
    </row>
    <row r="22" spans="1:4" x14ac:dyDescent="0.2">
      <c r="A22" s="5" t="s">
        <v>13</v>
      </c>
      <c r="B22" s="18" t="s">
        <v>33</v>
      </c>
      <c r="C22" s="34">
        <v>25</v>
      </c>
      <c r="D22" s="35">
        <v>0</v>
      </c>
    </row>
    <row r="23" spans="1:4" x14ac:dyDescent="0.2">
      <c r="A23" s="5" t="s">
        <v>18</v>
      </c>
      <c r="B23" s="16" t="s">
        <v>58</v>
      </c>
      <c r="C23" s="31">
        <v>40</v>
      </c>
      <c r="D23" s="32">
        <v>0</v>
      </c>
    </row>
    <row r="24" spans="1:4" x14ac:dyDescent="0.2">
      <c r="A24" s="5" t="s">
        <v>14</v>
      </c>
      <c r="B24" s="16" t="s">
        <v>63</v>
      </c>
      <c r="C24" s="31">
        <v>70</v>
      </c>
      <c r="D24" s="32">
        <v>0</v>
      </c>
    </row>
    <row r="25" spans="1:4" ht="32" customHeight="1" x14ac:dyDescent="0.2">
      <c r="A25" s="5" t="s">
        <v>14</v>
      </c>
      <c r="B25" s="15" t="s">
        <v>34</v>
      </c>
      <c r="C25" s="31">
        <v>45</v>
      </c>
      <c r="D25" s="32">
        <v>0</v>
      </c>
    </row>
    <row r="26" spans="1:4" x14ac:dyDescent="0.2">
      <c r="A26" s="5" t="s">
        <v>17</v>
      </c>
      <c r="B26" s="15" t="s">
        <v>35</v>
      </c>
      <c r="C26" s="31">
        <v>40</v>
      </c>
      <c r="D26" s="32">
        <v>0</v>
      </c>
    </row>
    <row r="27" spans="1:4" x14ac:dyDescent="0.2">
      <c r="A27" s="5" t="s">
        <v>14</v>
      </c>
      <c r="B27" s="15" t="s">
        <v>53</v>
      </c>
      <c r="C27" s="31">
        <v>65</v>
      </c>
      <c r="D27" s="32">
        <v>0</v>
      </c>
    </row>
    <row r="28" spans="1:4" ht="28" x14ac:dyDescent="0.2">
      <c r="A28" s="5" t="s">
        <v>17</v>
      </c>
      <c r="B28" s="15" t="s">
        <v>54</v>
      </c>
      <c r="C28" s="31">
        <v>35</v>
      </c>
      <c r="D28" s="32">
        <v>0</v>
      </c>
    </row>
    <row r="29" spans="1:4" x14ac:dyDescent="0.2">
      <c r="A29" s="5" t="s">
        <v>14</v>
      </c>
      <c r="B29" s="15" t="s">
        <v>36</v>
      </c>
      <c r="C29" s="31">
        <v>45</v>
      </c>
      <c r="D29" s="32">
        <v>0</v>
      </c>
    </row>
    <row r="30" spans="1:4" x14ac:dyDescent="0.2">
      <c r="A30" s="5" t="s">
        <v>14</v>
      </c>
      <c r="B30" s="16" t="s">
        <v>37</v>
      </c>
      <c r="C30" s="31">
        <v>60</v>
      </c>
      <c r="D30" s="32">
        <v>0</v>
      </c>
    </row>
    <row r="31" spans="1:4" ht="24.75" customHeight="1" x14ac:dyDescent="0.2">
      <c r="A31" s="3"/>
      <c r="B31" s="17"/>
      <c r="C31" s="33">
        <f>(C18*D18)+(C19*D19)+(C20*D20)+(C21*D21)+(C22*D22)+(C23*D23)+(C24*D24)+(C25*D25)+(C26*D26)+(C27*D27)+(C28*D28)+(C29*D29)+(C30*D30)</f>
        <v>0</v>
      </c>
      <c r="D31" s="28"/>
    </row>
    <row r="32" spans="1:4" x14ac:dyDescent="0.2">
      <c r="A32" s="3"/>
      <c r="B32" s="12"/>
      <c r="C32" s="27"/>
      <c r="D32" s="28"/>
    </row>
    <row r="33" spans="1:4" x14ac:dyDescent="0.2">
      <c r="A33" s="3"/>
      <c r="B33" s="14" t="s">
        <v>22</v>
      </c>
      <c r="C33" s="29" t="s">
        <v>0</v>
      </c>
      <c r="D33" s="30" t="s">
        <v>1</v>
      </c>
    </row>
    <row r="34" spans="1:4" ht="26.25" customHeight="1" x14ac:dyDescent="0.2">
      <c r="A34" s="5" t="s">
        <v>14</v>
      </c>
      <c r="B34" s="15" t="s">
        <v>60</v>
      </c>
      <c r="C34" s="31">
        <v>95</v>
      </c>
      <c r="D34" s="32">
        <v>0</v>
      </c>
    </row>
    <row r="35" spans="1:4" x14ac:dyDescent="0.2">
      <c r="A35" s="5" t="s">
        <v>14</v>
      </c>
      <c r="B35" s="15" t="s">
        <v>38</v>
      </c>
      <c r="C35" s="31">
        <v>125</v>
      </c>
      <c r="D35" s="32">
        <v>0</v>
      </c>
    </row>
    <row r="36" spans="1:4" x14ac:dyDescent="0.2">
      <c r="A36" s="5" t="s">
        <v>18</v>
      </c>
      <c r="B36" s="15" t="s">
        <v>39</v>
      </c>
      <c r="C36" s="31">
        <v>130</v>
      </c>
      <c r="D36" s="32">
        <v>0</v>
      </c>
    </row>
    <row r="37" spans="1:4" ht="30" customHeight="1" x14ac:dyDescent="0.2">
      <c r="A37" s="5" t="s">
        <v>18</v>
      </c>
      <c r="B37" s="15" t="s">
        <v>59</v>
      </c>
      <c r="C37" s="31">
        <v>115</v>
      </c>
      <c r="D37" s="32">
        <v>0</v>
      </c>
    </row>
    <row r="38" spans="1:4" ht="28" x14ac:dyDescent="0.2">
      <c r="A38" s="5" t="s">
        <v>17</v>
      </c>
      <c r="B38" s="15" t="s">
        <v>64</v>
      </c>
      <c r="C38" s="31">
        <v>75</v>
      </c>
      <c r="D38" s="32"/>
    </row>
    <row r="39" spans="1:4" x14ac:dyDescent="0.2">
      <c r="A39" s="5" t="s">
        <v>14</v>
      </c>
      <c r="B39" s="15" t="s">
        <v>55</v>
      </c>
      <c r="C39" s="31">
        <v>45</v>
      </c>
      <c r="D39" s="32"/>
    </row>
    <row r="40" spans="1:4" ht="34" customHeight="1" x14ac:dyDescent="0.2">
      <c r="A40" s="5" t="s">
        <v>14</v>
      </c>
      <c r="B40" s="15" t="s">
        <v>40</v>
      </c>
      <c r="C40" s="31">
        <v>70</v>
      </c>
      <c r="D40" s="32">
        <v>0</v>
      </c>
    </row>
    <row r="41" spans="1:4" ht="23" customHeight="1" x14ac:dyDescent="0.2">
      <c r="A41" s="3"/>
      <c r="B41" s="17"/>
      <c r="C41" s="33">
        <f>(D34*C34)+(D35*C35)+(D36*C36)+(D37*C37)+(C38*D38)+(C39*D39)+(D40*C40)</f>
        <v>0</v>
      </c>
      <c r="D41" s="28"/>
    </row>
    <row r="42" spans="1:4" ht="37" customHeight="1" x14ac:dyDescent="0.2">
      <c r="A42" s="3"/>
      <c r="B42" s="12"/>
      <c r="C42" s="27"/>
      <c r="D42" s="28"/>
    </row>
    <row r="43" spans="1:4" x14ac:dyDescent="0.2">
      <c r="A43" s="3"/>
      <c r="B43" s="14" t="s">
        <v>3</v>
      </c>
      <c r="C43" s="29" t="s">
        <v>0</v>
      </c>
      <c r="D43" s="30" t="s">
        <v>1</v>
      </c>
    </row>
    <row r="44" spans="1:4" x14ac:dyDescent="0.2">
      <c r="A44" s="5" t="s">
        <v>17</v>
      </c>
      <c r="B44" s="16" t="s">
        <v>41</v>
      </c>
      <c r="C44" s="31">
        <v>25</v>
      </c>
      <c r="D44" s="32">
        <v>0</v>
      </c>
    </row>
    <row r="45" spans="1:4" x14ac:dyDescent="0.2">
      <c r="A45" s="5" t="s">
        <v>13</v>
      </c>
      <c r="B45" s="16" t="s">
        <v>42</v>
      </c>
      <c r="C45" s="31">
        <v>20</v>
      </c>
      <c r="D45" s="32">
        <v>0</v>
      </c>
    </row>
    <row r="46" spans="1:4" ht="27.75" customHeight="1" x14ac:dyDescent="0.2">
      <c r="A46" s="5" t="s">
        <v>13</v>
      </c>
      <c r="B46" s="15" t="s">
        <v>62</v>
      </c>
      <c r="C46" s="31">
        <v>45</v>
      </c>
      <c r="D46" s="32">
        <v>0</v>
      </c>
    </row>
    <row r="47" spans="1:4" x14ac:dyDescent="0.2">
      <c r="A47" s="5" t="s">
        <v>17</v>
      </c>
      <c r="B47" s="16" t="s">
        <v>43</v>
      </c>
      <c r="C47" s="31">
        <v>20</v>
      </c>
      <c r="D47" s="32">
        <v>0</v>
      </c>
    </row>
    <row r="48" spans="1:4" x14ac:dyDescent="0.2">
      <c r="A48" s="5" t="s">
        <v>17</v>
      </c>
      <c r="B48" s="16" t="s">
        <v>44</v>
      </c>
      <c r="C48" s="31">
        <v>25</v>
      </c>
      <c r="D48" s="32">
        <v>0</v>
      </c>
    </row>
    <row r="49" spans="1:5" x14ac:dyDescent="0.2">
      <c r="A49" s="5" t="s">
        <v>17</v>
      </c>
      <c r="B49" s="16" t="s">
        <v>45</v>
      </c>
      <c r="C49" s="31">
        <v>30</v>
      </c>
      <c r="D49" s="32">
        <v>0</v>
      </c>
    </row>
    <row r="50" spans="1:5" x14ac:dyDescent="0.2">
      <c r="A50" s="5" t="s">
        <v>17</v>
      </c>
      <c r="B50" s="16" t="s">
        <v>46</v>
      </c>
      <c r="C50" s="31">
        <v>30</v>
      </c>
      <c r="D50" s="32">
        <v>0</v>
      </c>
    </row>
    <row r="51" spans="1:5" ht="20.25" customHeight="1" x14ac:dyDescent="0.2">
      <c r="A51" s="3"/>
      <c r="B51" s="17"/>
      <c r="C51" s="33">
        <f>(D44*C44)+(D45*C45)+(D46*C46)+(D47*C47)+(D48*C48)+(D49*C49)+(D50*C50)</f>
        <v>0</v>
      </c>
      <c r="D51" s="28"/>
    </row>
    <row r="52" spans="1:5" x14ac:dyDescent="0.2">
      <c r="A52" s="3"/>
      <c r="B52" s="12"/>
      <c r="C52" s="27"/>
      <c r="D52" s="28"/>
    </row>
    <row r="53" spans="1:5" x14ac:dyDescent="0.2">
      <c r="A53" s="3"/>
      <c r="B53" s="14" t="s">
        <v>4</v>
      </c>
      <c r="C53" s="29" t="s">
        <v>0</v>
      </c>
      <c r="D53" s="30" t="s">
        <v>1</v>
      </c>
    </row>
    <row r="54" spans="1:5" x14ac:dyDescent="0.2">
      <c r="A54" s="5" t="s">
        <v>17</v>
      </c>
      <c r="B54" s="16" t="s">
        <v>23</v>
      </c>
      <c r="C54" s="31">
        <v>60</v>
      </c>
      <c r="D54" s="32">
        <v>0</v>
      </c>
    </row>
    <row r="55" spans="1:5" x14ac:dyDescent="0.2">
      <c r="A55" s="5" t="s">
        <v>17</v>
      </c>
      <c r="B55" s="16" t="s">
        <v>24</v>
      </c>
      <c r="C55" s="31">
        <v>65</v>
      </c>
      <c r="D55" s="32">
        <v>0</v>
      </c>
    </row>
    <row r="56" spans="1:5" x14ac:dyDescent="0.2">
      <c r="A56" s="5" t="s">
        <v>17</v>
      </c>
      <c r="B56" s="16" t="s">
        <v>47</v>
      </c>
      <c r="C56" s="31">
        <v>70</v>
      </c>
      <c r="D56" s="32">
        <v>0</v>
      </c>
    </row>
    <row r="57" spans="1:5" x14ac:dyDescent="0.2">
      <c r="A57" s="5" t="s">
        <v>17</v>
      </c>
      <c r="B57" s="16" t="s">
        <v>25</v>
      </c>
      <c r="C57" s="31">
        <v>50</v>
      </c>
      <c r="D57" s="32"/>
    </row>
    <row r="58" spans="1:5" x14ac:dyDescent="0.2">
      <c r="A58" s="5" t="s">
        <v>17</v>
      </c>
      <c r="B58" s="16" t="s">
        <v>48</v>
      </c>
      <c r="C58" s="31">
        <v>80</v>
      </c>
      <c r="D58" s="32">
        <v>0</v>
      </c>
    </row>
    <row r="59" spans="1:5" x14ac:dyDescent="0.2">
      <c r="A59" s="5" t="s">
        <v>17</v>
      </c>
      <c r="B59" s="16" t="s">
        <v>21</v>
      </c>
      <c r="C59" s="31">
        <v>60</v>
      </c>
      <c r="D59" s="32">
        <v>0</v>
      </c>
    </row>
    <row r="60" spans="1:5" ht="22" customHeight="1" x14ac:dyDescent="0.2">
      <c r="A60" s="3"/>
      <c r="B60" s="17"/>
      <c r="C60" s="33">
        <f>(D54*C54)+(D55*C55)+(D56*C56)+(D57*C57)+(D58*C58)+(C59*D59)</f>
        <v>0</v>
      </c>
      <c r="D60" s="28"/>
    </row>
    <row r="61" spans="1:5" ht="27" customHeight="1" x14ac:dyDescent="0.2">
      <c r="A61" s="7"/>
      <c r="B61" s="8"/>
      <c r="C61" s="36"/>
      <c r="D61" s="37"/>
    </row>
    <row r="62" spans="1:5" x14ac:dyDescent="0.2">
      <c r="A62" s="7"/>
      <c r="B62" s="9" t="s">
        <v>26</v>
      </c>
      <c r="C62" s="44"/>
      <c r="D62" s="45"/>
      <c r="E62" s="10"/>
    </row>
    <row r="63" spans="1:5" ht="23.25" customHeight="1" x14ac:dyDescent="0.2">
      <c r="A63" s="3"/>
      <c r="B63" s="2" t="s">
        <v>11</v>
      </c>
      <c r="C63" s="42">
        <f>SUM(C60+C51+C41+C31+C15+C9+C62)</f>
        <v>0</v>
      </c>
      <c r="D63" s="42"/>
    </row>
    <row r="64" spans="1:5" x14ac:dyDescent="0.2">
      <c r="A64" s="3"/>
      <c r="B64" s="12"/>
      <c r="C64" s="27"/>
      <c r="D64" s="28"/>
    </row>
    <row r="65" spans="1:5" x14ac:dyDescent="0.2">
      <c r="A65" s="20"/>
      <c r="B65" s="21" t="s">
        <v>7</v>
      </c>
      <c r="C65" s="22"/>
      <c r="D65" s="23"/>
    </row>
    <row r="66" spans="1:5" ht="27" customHeight="1" x14ac:dyDescent="0.2">
      <c r="A66" s="20"/>
      <c r="B66" s="43" t="s">
        <v>8</v>
      </c>
      <c r="C66" s="43"/>
      <c r="D66" s="43"/>
    </row>
    <row r="67" spans="1:5" ht="27" customHeight="1" x14ac:dyDescent="0.2">
      <c r="A67" s="20"/>
      <c r="B67" s="46" t="s">
        <v>49</v>
      </c>
      <c r="C67" s="47"/>
      <c r="D67" s="48"/>
    </row>
    <row r="68" spans="1:5" x14ac:dyDescent="0.2">
      <c r="A68" s="20"/>
      <c r="B68" s="43" t="s">
        <v>12</v>
      </c>
      <c r="C68" s="43"/>
      <c r="D68" s="43"/>
    </row>
    <row r="69" spans="1:5" ht="22.5" customHeight="1" x14ac:dyDescent="0.2">
      <c r="A69" s="20"/>
      <c r="B69" s="43" t="s">
        <v>19</v>
      </c>
      <c r="C69" s="43"/>
      <c r="D69" s="43"/>
    </row>
    <row r="70" spans="1:5" ht="27" customHeight="1" x14ac:dyDescent="0.2">
      <c r="A70" s="20"/>
      <c r="B70" s="43" t="s">
        <v>9</v>
      </c>
      <c r="C70" s="43"/>
      <c r="D70" s="43"/>
    </row>
    <row r="71" spans="1:5" ht="23.25" customHeight="1" x14ac:dyDescent="0.2">
      <c r="A71" s="20"/>
      <c r="B71" s="46" t="s">
        <v>50</v>
      </c>
      <c r="C71" s="47"/>
      <c r="D71" s="48"/>
    </row>
    <row r="72" spans="1:5" ht="27" hidden="1" customHeight="1" x14ac:dyDescent="0.2">
      <c r="A72" s="20"/>
      <c r="B72" s="43" t="s">
        <v>10</v>
      </c>
      <c r="C72" s="43"/>
      <c r="D72" s="43"/>
    </row>
    <row r="73" spans="1:5" ht="15" hidden="1" customHeight="1" x14ac:dyDescent="0.2">
      <c r="D73" s="38"/>
      <c r="E73" s="38"/>
    </row>
    <row r="74" spans="1:5" hidden="1" x14ac:dyDescent="0.2">
      <c r="A74" s="24"/>
      <c r="D74" s="38"/>
      <c r="E74" s="38"/>
    </row>
    <row r="75" spans="1:5" hidden="1" x14ac:dyDescent="0.2">
      <c r="A75" s="24"/>
      <c r="D75" s="38"/>
      <c r="E75" s="38"/>
    </row>
    <row r="76" spans="1:5" ht="263.25" hidden="1" customHeight="1" x14ac:dyDescent="0.2">
      <c r="A76" s="25"/>
      <c r="D76" s="38"/>
      <c r="E76" s="38"/>
    </row>
    <row r="77" spans="1:5" x14ac:dyDescent="0.2">
      <c r="A77" s="6"/>
      <c r="B77" s="26" t="s">
        <v>51</v>
      </c>
      <c r="C77" s="27"/>
      <c r="D77" s="28"/>
    </row>
    <row r="78" spans="1:5" ht="16" customHeight="1" x14ac:dyDescent="0.2">
      <c r="A78" s="3"/>
      <c r="B78" s="40"/>
      <c r="C78" s="40"/>
      <c r="D78" s="28"/>
    </row>
    <row r="79" spans="1:5" x14ac:dyDescent="0.2">
      <c r="B79" s="39" t="s">
        <v>61</v>
      </c>
      <c r="C79" s="39"/>
    </row>
    <row r="80" spans="1:5" ht="16" customHeight="1" x14ac:dyDescent="0.2">
      <c r="B80" s="39"/>
      <c r="C80" s="39"/>
    </row>
    <row r="81" spans="2:3" x14ac:dyDescent="0.2">
      <c r="B81" s="39"/>
      <c r="C81" s="39"/>
    </row>
    <row r="82" spans="2:3" x14ac:dyDescent="0.2">
      <c r="B82" s="39"/>
      <c r="C82" s="39"/>
    </row>
    <row r="83" spans="2:3" x14ac:dyDescent="0.2">
      <c r="B83" s="39"/>
      <c r="C83" s="39"/>
    </row>
    <row r="84" spans="2:3" x14ac:dyDescent="0.2">
      <c r="B84" s="39"/>
      <c r="C84" s="39"/>
    </row>
    <row r="85" spans="2:3" x14ac:dyDescent="0.2">
      <c r="B85" s="39"/>
      <c r="C85" s="39"/>
    </row>
    <row r="86" spans="2:3" x14ac:dyDescent="0.2">
      <c r="B86" s="39"/>
      <c r="C86" s="39"/>
    </row>
    <row r="87" spans="2:3" x14ac:dyDescent="0.2">
      <c r="B87" s="39"/>
      <c r="C87" s="39"/>
    </row>
    <row r="88" spans="2:3" x14ac:dyDescent="0.2">
      <c r="B88" s="39"/>
      <c r="C88" s="39"/>
    </row>
    <row r="89" spans="2:3" x14ac:dyDescent="0.2">
      <c r="B89" s="39"/>
      <c r="C89" s="39"/>
    </row>
    <row r="90" spans="2:3" x14ac:dyDescent="0.2">
      <c r="B90" s="39"/>
      <c r="C90" s="39"/>
    </row>
    <row r="91" spans="2:3" x14ac:dyDescent="0.2">
      <c r="B91" s="39"/>
      <c r="C91" s="39"/>
    </row>
  </sheetData>
  <mergeCells count="12">
    <mergeCell ref="B79:C91"/>
    <mergeCell ref="B78:C78"/>
    <mergeCell ref="C1:D1"/>
    <mergeCell ref="C63:D63"/>
    <mergeCell ref="B66:D66"/>
    <mergeCell ref="B68:D68"/>
    <mergeCell ref="B69:D69"/>
    <mergeCell ref="B70:D70"/>
    <mergeCell ref="B72:D72"/>
    <mergeCell ref="C62:D62"/>
    <mergeCell ref="B67:D67"/>
    <mergeCell ref="B71:D71"/>
  </mergeCells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Belvedere 12-22</dc:creator>
  <cp:lastModifiedBy>Justyna Biskup</cp:lastModifiedBy>
  <cp:lastPrinted>2026-03-03T12:34:40Z</cp:lastPrinted>
  <dcterms:created xsi:type="dcterms:W3CDTF">2023-11-17T12:57:30Z</dcterms:created>
  <dcterms:modified xsi:type="dcterms:W3CDTF">2026-03-23T09:07:02Z</dcterms:modified>
</cp:coreProperties>
</file>